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15360" windowHeight="8445" firstSheet="2" activeTab="8"/>
  </bookViews>
  <sheets>
    <sheet name="Octobre 2008" sheetId="1" r:id="rId1"/>
    <sheet name="Novembre 2008" sheetId="2" r:id="rId2"/>
    <sheet name="Décembre 2008" sheetId="3" r:id="rId3"/>
    <sheet name="Janvier 2009" sheetId="4" r:id="rId4"/>
    <sheet name="Février 2009" sheetId="5" r:id="rId5"/>
    <sheet name="Mars 2009" sheetId="6" r:id="rId6"/>
    <sheet name="Avril 2009" sheetId="7" r:id="rId7"/>
    <sheet name="Mai 2009" sheetId="8" r:id="rId8"/>
    <sheet name="Juin 2009" sheetId="9" r:id="rId9"/>
    <sheet name="Total année" sheetId="10" r:id="rId10"/>
  </sheets>
  <definedNames/>
  <calcPr fullCalcOnLoad="1"/>
</workbook>
</file>

<file path=xl/sharedStrings.xml><?xml version="1.0" encoding="utf-8"?>
<sst xmlns="http://schemas.openxmlformats.org/spreadsheetml/2006/main" count="385" uniqueCount="29">
  <si>
    <t>Jour</t>
  </si>
  <si>
    <t>Date</t>
  </si>
  <si>
    <t>mardi</t>
  </si>
  <si>
    <t>mercredi</t>
  </si>
  <si>
    <t>jeudi</t>
  </si>
  <si>
    <t>vendredi</t>
  </si>
  <si>
    <t>samedi</t>
  </si>
  <si>
    <t>dimanche</t>
  </si>
  <si>
    <t>lundi</t>
  </si>
  <si>
    <t>Tarif</t>
  </si>
  <si>
    <t>$</t>
  </si>
  <si>
    <t>Taxes</t>
  </si>
  <si>
    <t>%</t>
  </si>
  <si>
    <t>Économie 2008</t>
  </si>
  <si>
    <t>Octobre 2008</t>
  </si>
  <si>
    <t xml:space="preserve">Total </t>
  </si>
  <si>
    <t>Economie</t>
  </si>
  <si>
    <t>Novembre 2008</t>
  </si>
  <si>
    <t>Décembre 2008</t>
  </si>
  <si>
    <t>kWh</t>
  </si>
  <si>
    <t>kWh produits  2008</t>
  </si>
  <si>
    <t>Moyenne mensuelle kWh produits estimé</t>
  </si>
  <si>
    <t>Janvier 2009</t>
  </si>
  <si>
    <t>KWh produit</t>
  </si>
  <si>
    <t>Février 2009</t>
  </si>
  <si>
    <t>Mars 2009</t>
  </si>
  <si>
    <t>Avril 2009</t>
  </si>
  <si>
    <t>Mai 2009</t>
  </si>
  <si>
    <t>Juin 2009</t>
  </si>
</sst>
</file>

<file path=xl/styles.xml><?xml version="1.0" encoding="utf-8"?>
<styleSheet xmlns="http://schemas.openxmlformats.org/spreadsheetml/2006/main">
  <numFmts count="23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[$-C0C]d\ mmmm\ yyyy"/>
    <numFmt numFmtId="173" formatCode="[$-F800]dddd\,\ mmmm\ dd\,\ yyyy"/>
    <numFmt numFmtId="174" formatCode="0.0"/>
    <numFmt numFmtId="175" formatCode="mmm/yyyy"/>
    <numFmt numFmtId="176" formatCode="&quot;Vrai&quot;;&quot;Vrai&quot;;&quot;Faux&quot;"/>
    <numFmt numFmtId="177" formatCode="&quot;Actif&quot;;&quot;Actif&quot;;&quot;Inactif&quot;"/>
    <numFmt numFmtId="178" formatCode="0.000"/>
  </numFmts>
  <fonts count="5">
    <font>
      <sz val="10"/>
      <name val="Arial"/>
      <family val="0"/>
    </font>
    <font>
      <sz val="10"/>
      <color indexed="9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/>
    </xf>
    <xf numFmtId="49" fontId="1" fillId="2" borderId="0" xfId="0" applyNumberFormat="1" applyFont="1" applyFill="1" applyAlignment="1">
      <alignment horizontal="center"/>
    </xf>
    <xf numFmtId="173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19" applyNumberFormat="1" applyAlignment="1">
      <alignment/>
    </xf>
    <xf numFmtId="178" fontId="0" fillId="0" borderId="0" xfId="19" applyNumberFormat="1" applyAlignment="1">
      <alignment/>
    </xf>
    <xf numFmtId="178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3">
      <selection activeCell="C6" sqref="C6"/>
    </sheetView>
  </sheetViews>
  <sheetFormatPr defaultColWidth="11.421875" defaultRowHeight="12.75"/>
  <cols>
    <col min="1" max="1" width="14.57421875" style="0" bestFit="1" customWidth="1"/>
    <col min="2" max="2" width="19.7109375" style="1" customWidth="1"/>
    <col min="4" max="5" width="14.7109375" style="0" customWidth="1"/>
  </cols>
  <sheetData>
    <row r="1" spans="1:2" ht="12.75">
      <c r="A1" s="5" t="s">
        <v>14</v>
      </c>
      <c r="B1"/>
    </row>
    <row r="2" ht="12.75">
      <c r="B2"/>
    </row>
    <row r="3" spans="1:3" ht="12.75">
      <c r="A3" t="s">
        <v>9</v>
      </c>
      <c r="B3" s="1">
        <v>0.054</v>
      </c>
      <c r="C3" t="s">
        <v>19</v>
      </c>
    </row>
    <row r="4" spans="1:3" ht="12.75">
      <c r="A4" t="s">
        <v>11</v>
      </c>
      <c r="B4" s="1">
        <v>12.88</v>
      </c>
      <c r="C4" t="s">
        <v>12</v>
      </c>
    </row>
    <row r="5" spans="1:3" s="4" customFormat="1" ht="12.75">
      <c r="A5" s="4" t="s">
        <v>0</v>
      </c>
      <c r="B5" s="2" t="s">
        <v>1</v>
      </c>
      <c r="C5" s="3" t="s">
        <v>23</v>
      </c>
    </row>
    <row r="6" spans="1:3" ht="12.75">
      <c r="A6" t="s">
        <v>3</v>
      </c>
      <c r="B6" s="6">
        <v>39722</v>
      </c>
      <c r="C6" s="11"/>
    </row>
    <row r="7" spans="1:3" ht="12.75">
      <c r="A7" t="s">
        <v>4</v>
      </c>
      <c r="B7" s="6">
        <v>39723</v>
      </c>
      <c r="C7" s="11"/>
    </row>
    <row r="8" spans="1:3" ht="12.75">
      <c r="A8" t="s">
        <v>5</v>
      </c>
      <c r="B8" s="6">
        <v>39724</v>
      </c>
      <c r="C8" s="11"/>
    </row>
    <row r="9" spans="1:3" ht="12.75">
      <c r="A9" t="s">
        <v>6</v>
      </c>
      <c r="B9" s="6">
        <v>39725</v>
      </c>
      <c r="C9" s="11"/>
    </row>
    <row r="10" spans="1:3" ht="12.75">
      <c r="A10" t="s">
        <v>7</v>
      </c>
      <c r="B10" s="6">
        <v>39726</v>
      </c>
      <c r="C10" s="11"/>
    </row>
    <row r="11" spans="1:3" ht="12.75">
      <c r="A11" t="s">
        <v>8</v>
      </c>
      <c r="B11" s="6">
        <v>39727</v>
      </c>
      <c r="C11" s="11"/>
    </row>
    <row r="12" spans="1:3" ht="12.75">
      <c r="A12" t="s">
        <v>2</v>
      </c>
      <c r="B12" s="6">
        <v>39728</v>
      </c>
      <c r="C12" s="11"/>
    </row>
    <row r="13" spans="1:3" ht="12.75">
      <c r="A13" t="s">
        <v>3</v>
      </c>
      <c r="B13" s="6">
        <v>39729</v>
      </c>
      <c r="C13" s="11"/>
    </row>
    <row r="14" spans="1:3" ht="12.75">
      <c r="A14" t="s">
        <v>4</v>
      </c>
      <c r="B14" s="6">
        <v>39730</v>
      </c>
      <c r="C14" s="11"/>
    </row>
    <row r="15" spans="1:3" ht="12.75">
      <c r="A15" t="s">
        <v>5</v>
      </c>
      <c r="B15" s="6">
        <v>39731</v>
      </c>
      <c r="C15" s="11"/>
    </row>
    <row r="16" spans="1:3" ht="12.75">
      <c r="A16" t="s">
        <v>6</v>
      </c>
      <c r="B16" s="6">
        <v>39732</v>
      </c>
      <c r="C16" s="11"/>
    </row>
    <row r="17" spans="1:3" ht="12.75">
      <c r="A17" t="s">
        <v>7</v>
      </c>
      <c r="B17" s="6">
        <v>39733</v>
      </c>
      <c r="C17" s="11"/>
    </row>
    <row r="18" spans="1:3" ht="12.75">
      <c r="A18" t="s">
        <v>8</v>
      </c>
      <c r="B18" s="6">
        <v>39734</v>
      </c>
      <c r="C18" s="11"/>
    </row>
    <row r="19" spans="1:3" ht="12.75">
      <c r="A19" t="s">
        <v>2</v>
      </c>
      <c r="B19" s="6">
        <v>39735</v>
      </c>
      <c r="C19" s="11"/>
    </row>
    <row r="20" spans="1:3" ht="12.75">
      <c r="A20" t="s">
        <v>3</v>
      </c>
      <c r="B20" s="6">
        <v>39736</v>
      </c>
      <c r="C20" s="11"/>
    </row>
    <row r="21" spans="1:3" ht="12.75">
      <c r="A21" t="s">
        <v>4</v>
      </c>
      <c r="B21" s="6">
        <v>39737</v>
      </c>
      <c r="C21" s="11"/>
    </row>
    <row r="22" spans="1:3" ht="12.75">
      <c r="A22" t="s">
        <v>5</v>
      </c>
      <c r="B22" s="6">
        <v>39738</v>
      </c>
      <c r="C22" s="11"/>
    </row>
    <row r="23" spans="1:3" ht="12.75">
      <c r="A23" t="s">
        <v>6</v>
      </c>
      <c r="B23" s="6">
        <v>39739</v>
      </c>
      <c r="C23" s="11"/>
    </row>
    <row r="24" spans="1:3" ht="12.75">
      <c r="A24" t="s">
        <v>7</v>
      </c>
      <c r="B24" s="6">
        <v>39740</v>
      </c>
      <c r="C24" s="11"/>
    </row>
    <row r="25" spans="1:3" ht="12.75">
      <c r="A25" t="s">
        <v>8</v>
      </c>
      <c r="B25" s="6">
        <v>39741</v>
      </c>
      <c r="C25" s="11"/>
    </row>
    <row r="26" spans="1:3" ht="12.75">
      <c r="A26" t="s">
        <v>2</v>
      </c>
      <c r="B26" s="6">
        <v>39742</v>
      </c>
      <c r="C26" s="11"/>
    </row>
    <row r="27" spans="1:3" ht="12.75">
      <c r="A27" t="s">
        <v>3</v>
      </c>
      <c r="B27" s="6">
        <v>39743</v>
      </c>
      <c r="C27" s="11"/>
    </row>
    <row r="28" spans="1:3" ht="12.75">
      <c r="A28" t="s">
        <v>4</v>
      </c>
      <c r="B28" s="6">
        <v>39744</v>
      </c>
      <c r="C28" s="11"/>
    </row>
    <row r="29" spans="1:3" ht="12.75">
      <c r="A29" t="s">
        <v>5</v>
      </c>
      <c r="B29" s="6">
        <v>39745</v>
      </c>
      <c r="C29" s="11"/>
    </row>
    <row r="30" spans="1:3" ht="12.75">
      <c r="A30" t="s">
        <v>6</v>
      </c>
      <c r="B30" s="6">
        <v>39746</v>
      </c>
      <c r="C30" s="11"/>
    </row>
    <row r="31" spans="1:3" ht="12.75">
      <c r="A31" t="s">
        <v>7</v>
      </c>
      <c r="B31" s="6">
        <v>39747</v>
      </c>
      <c r="C31" s="11"/>
    </row>
    <row r="32" spans="1:3" ht="12.75">
      <c r="A32" t="s">
        <v>8</v>
      </c>
      <c r="B32" s="6">
        <v>39748</v>
      </c>
      <c r="C32" s="11"/>
    </row>
    <row r="33" spans="1:3" ht="12.75">
      <c r="A33" t="s">
        <v>2</v>
      </c>
      <c r="B33" s="6">
        <v>39749</v>
      </c>
      <c r="C33" s="11"/>
    </row>
    <row r="34" spans="1:3" ht="12.75">
      <c r="A34" t="s">
        <v>3</v>
      </c>
      <c r="B34" s="6">
        <v>39750</v>
      </c>
      <c r="C34" s="11"/>
    </row>
    <row r="35" spans="1:3" ht="12.75">
      <c r="A35" t="s">
        <v>4</v>
      </c>
      <c r="B35" s="6">
        <v>39751</v>
      </c>
      <c r="C35" s="11"/>
    </row>
    <row r="36" spans="1:3" ht="12.75">
      <c r="A36" t="s">
        <v>5</v>
      </c>
      <c r="B36" s="6">
        <v>39752</v>
      </c>
      <c r="C36" s="11">
        <v>9.117</v>
      </c>
    </row>
    <row r="37" spans="2:4" ht="12.75">
      <c r="B37" t="s">
        <v>15</v>
      </c>
      <c r="C37" s="10">
        <f>SUM(C6:C36)</f>
        <v>9.117</v>
      </c>
      <c r="D37" t="s">
        <v>19</v>
      </c>
    </row>
    <row r="38" spans="2:6" ht="12.75">
      <c r="B38" s="8" t="s">
        <v>16</v>
      </c>
      <c r="C38" s="7">
        <f>C37*B3*(1+B4/100)</f>
        <v>0.5557285584</v>
      </c>
      <c r="D38" t="s">
        <v>10</v>
      </c>
      <c r="F38" s="7"/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4"/>
  <sheetViews>
    <sheetView workbookViewId="0" topLeftCell="A1">
      <selection activeCell="B4" sqref="B4"/>
    </sheetView>
  </sheetViews>
  <sheetFormatPr defaultColWidth="11.421875" defaultRowHeight="12.75"/>
  <cols>
    <col min="1" max="1" width="33.57421875" style="0" customWidth="1"/>
    <col min="2" max="2" width="13.28125" style="0" customWidth="1"/>
  </cols>
  <sheetData>
    <row r="2" spans="1:2" ht="12.75">
      <c r="A2" t="s">
        <v>20</v>
      </c>
      <c r="B2">
        <f>SUM('Octobre 2008'!C37,'Novembre 2008'!C36,'Décembre 2008'!C37,'Janvier 2009'!C37,'Février 2009'!C34,'Mars 2009'!C37,'Avril 2009'!C36,'Mai 2009'!C36)</f>
        <v>701.9770000000001</v>
      </c>
    </row>
    <row r="3" spans="1:2" ht="12.75">
      <c r="A3" t="s">
        <v>21</v>
      </c>
      <c r="B3" s="7">
        <f>AVERAGE('Novembre 2008'!C36,'Décembre 2008'!C37,'Janvier 2009'!C37,'Février 2009'!C34,'Mars 2009'!C37,'Avril 2009'!C36,'Mai 2009'!C37)</f>
        <v>115.14314285714286</v>
      </c>
    </row>
    <row r="4" spans="1:3" ht="12.75">
      <c r="A4" t="s">
        <v>13</v>
      </c>
      <c r="B4" s="7">
        <f>SUM('Octobre 2008'!C38,'Novembre 2008'!C37,'Décembre 2008'!C38,'Janvier 2009'!C38,'Février 2009'!C35,'Mars 2009'!C38,'Avril 2009'!C37,'Mai 2009'!C38,'Juin 2009'!C37)</f>
        <v>71.66936910176</v>
      </c>
      <c r="C4" t="s">
        <v>10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C6" sqref="C6"/>
    </sheetView>
  </sheetViews>
  <sheetFormatPr defaultColWidth="11.421875" defaultRowHeight="12.75"/>
  <cols>
    <col min="1" max="1" width="14.57421875" style="0" bestFit="1" customWidth="1"/>
    <col min="2" max="2" width="19.7109375" style="1" customWidth="1"/>
    <col min="4" max="5" width="14.7109375" style="0" customWidth="1"/>
  </cols>
  <sheetData>
    <row r="1" spans="1:2" ht="12.75">
      <c r="A1" s="5" t="s">
        <v>17</v>
      </c>
      <c r="B1"/>
    </row>
    <row r="2" ht="12.75">
      <c r="B2"/>
    </row>
    <row r="3" spans="1:3" ht="12.75">
      <c r="A3" t="s">
        <v>9</v>
      </c>
      <c r="B3" s="1">
        <v>0.0733</v>
      </c>
      <c r="C3" t="s">
        <v>19</v>
      </c>
    </row>
    <row r="4" spans="1:3" ht="12.75">
      <c r="A4" t="s">
        <v>11</v>
      </c>
      <c r="B4" s="1">
        <v>12.88</v>
      </c>
      <c r="C4" t="s">
        <v>12</v>
      </c>
    </row>
    <row r="5" spans="1:3" s="4" customFormat="1" ht="12.75">
      <c r="A5" s="4" t="s">
        <v>0</v>
      </c>
      <c r="B5" s="2" t="s">
        <v>1</v>
      </c>
      <c r="C5" s="3" t="s">
        <v>23</v>
      </c>
    </row>
    <row r="6" spans="1:3" ht="12.75">
      <c r="A6" t="s">
        <v>6</v>
      </c>
      <c r="B6" s="6">
        <v>39753</v>
      </c>
      <c r="C6">
        <v>8.851</v>
      </c>
    </row>
    <row r="7" spans="1:3" ht="12.75">
      <c r="A7" t="s">
        <v>7</v>
      </c>
      <c r="B7" s="6">
        <v>39754</v>
      </c>
      <c r="C7">
        <v>8.679</v>
      </c>
    </row>
    <row r="8" spans="1:3" ht="12.75">
      <c r="A8" t="s">
        <v>8</v>
      </c>
      <c r="B8" s="6">
        <v>39755</v>
      </c>
      <c r="C8">
        <v>0</v>
      </c>
    </row>
    <row r="9" spans="1:3" ht="12.75">
      <c r="A9" t="s">
        <v>2</v>
      </c>
      <c r="B9" s="6">
        <v>39756</v>
      </c>
      <c r="C9">
        <v>3.629</v>
      </c>
    </row>
    <row r="10" spans="1:3" ht="12.75">
      <c r="A10" t="s">
        <v>3</v>
      </c>
      <c r="B10" s="6">
        <v>39757</v>
      </c>
      <c r="C10">
        <v>6.793</v>
      </c>
    </row>
    <row r="11" spans="1:3" ht="12.75">
      <c r="A11" t="s">
        <v>4</v>
      </c>
      <c r="B11" s="6">
        <v>39758</v>
      </c>
      <c r="C11">
        <v>6.12</v>
      </c>
    </row>
    <row r="12" spans="1:3" ht="12.75">
      <c r="A12" t="s">
        <v>5</v>
      </c>
      <c r="B12" s="6">
        <v>39759</v>
      </c>
      <c r="C12">
        <v>0</v>
      </c>
    </row>
    <row r="13" spans="1:3" ht="12.75">
      <c r="A13" t="s">
        <v>6</v>
      </c>
      <c r="B13" s="6">
        <v>39760</v>
      </c>
      <c r="C13">
        <v>1.753</v>
      </c>
    </row>
    <row r="14" spans="1:3" ht="12.75">
      <c r="A14" t="s">
        <v>7</v>
      </c>
      <c r="B14" s="6">
        <v>39761</v>
      </c>
      <c r="C14">
        <v>1.948</v>
      </c>
    </row>
    <row r="15" spans="1:3" ht="12.75">
      <c r="A15" t="s">
        <v>8</v>
      </c>
      <c r="B15" s="6">
        <v>39762</v>
      </c>
      <c r="C15">
        <v>1.404</v>
      </c>
    </row>
    <row r="16" spans="1:3" ht="12.75">
      <c r="A16" t="s">
        <v>2</v>
      </c>
      <c r="B16" s="6">
        <v>39763</v>
      </c>
      <c r="C16">
        <v>1.886</v>
      </c>
    </row>
    <row r="17" spans="1:3" ht="12.75">
      <c r="A17" t="s">
        <v>3</v>
      </c>
      <c r="B17" s="6">
        <v>39764</v>
      </c>
      <c r="C17">
        <v>5.308</v>
      </c>
    </row>
    <row r="18" spans="1:3" ht="12.75">
      <c r="A18" t="s">
        <v>4</v>
      </c>
      <c r="B18" s="6">
        <v>39765</v>
      </c>
      <c r="C18">
        <v>0.656</v>
      </c>
    </row>
    <row r="19" spans="1:3" ht="12.75">
      <c r="A19" t="s">
        <v>5</v>
      </c>
      <c r="B19" s="6">
        <v>39766</v>
      </c>
      <c r="C19">
        <v>4.034</v>
      </c>
    </row>
    <row r="20" spans="1:3" ht="12.75">
      <c r="A20" t="s">
        <v>6</v>
      </c>
      <c r="B20" s="6">
        <v>39767</v>
      </c>
      <c r="C20">
        <v>0</v>
      </c>
    </row>
    <row r="21" spans="1:3" ht="12.75">
      <c r="A21" t="s">
        <v>7</v>
      </c>
      <c r="B21" s="6">
        <v>39768</v>
      </c>
      <c r="C21">
        <v>0.23</v>
      </c>
    </row>
    <row r="22" spans="1:3" ht="12.75">
      <c r="A22" t="s">
        <v>8</v>
      </c>
      <c r="B22" s="6">
        <v>39769</v>
      </c>
      <c r="C22">
        <v>1.921</v>
      </c>
    </row>
    <row r="23" spans="1:3" ht="12.75">
      <c r="A23" t="s">
        <v>2</v>
      </c>
      <c r="B23" s="6">
        <v>39770</v>
      </c>
      <c r="C23">
        <v>0.666</v>
      </c>
    </row>
    <row r="24" spans="1:3" ht="12.75">
      <c r="A24" t="s">
        <v>3</v>
      </c>
      <c r="B24" s="6">
        <v>39771</v>
      </c>
      <c r="C24">
        <v>2.395</v>
      </c>
    </row>
    <row r="25" spans="1:3" ht="12.75">
      <c r="A25" t="s">
        <v>4</v>
      </c>
      <c r="B25" s="6">
        <v>39772</v>
      </c>
      <c r="C25">
        <v>4.448</v>
      </c>
    </row>
    <row r="26" spans="1:3" ht="12.75">
      <c r="A26" t="s">
        <v>5</v>
      </c>
      <c r="B26" s="6">
        <v>39773</v>
      </c>
      <c r="C26">
        <v>5.131</v>
      </c>
    </row>
    <row r="27" spans="1:3" ht="12.75">
      <c r="A27" t="s">
        <v>6</v>
      </c>
      <c r="B27" s="6">
        <v>39774</v>
      </c>
      <c r="C27">
        <v>0.816</v>
      </c>
    </row>
    <row r="28" spans="1:3" ht="12.75">
      <c r="A28" t="s">
        <v>7</v>
      </c>
      <c r="B28" s="6">
        <v>39775</v>
      </c>
      <c r="C28">
        <v>6.939</v>
      </c>
    </row>
    <row r="29" spans="1:3" ht="12.75">
      <c r="A29" t="s">
        <v>8</v>
      </c>
      <c r="B29" s="6">
        <v>39776</v>
      </c>
      <c r="C29">
        <v>0.565</v>
      </c>
    </row>
    <row r="30" spans="1:3" ht="12.75">
      <c r="A30" t="s">
        <v>2</v>
      </c>
      <c r="B30" s="6">
        <v>39777</v>
      </c>
      <c r="C30">
        <v>0</v>
      </c>
    </row>
    <row r="31" spans="1:3" ht="12.75">
      <c r="A31" t="s">
        <v>3</v>
      </c>
      <c r="B31" s="6">
        <v>39778</v>
      </c>
      <c r="C31">
        <v>4.268</v>
      </c>
    </row>
    <row r="32" spans="1:3" ht="12.75">
      <c r="A32" t="s">
        <v>4</v>
      </c>
      <c r="B32" s="6">
        <v>39779</v>
      </c>
      <c r="C32">
        <v>0</v>
      </c>
    </row>
    <row r="33" spans="1:3" ht="12.75">
      <c r="A33" t="s">
        <v>5</v>
      </c>
      <c r="B33" s="6">
        <v>39780</v>
      </c>
      <c r="C33">
        <v>0</v>
      </c>
    </row>
    <row r="34" spans="1:3" ht="12.75">
      <c r="A34" t="s">
        <v>6</v>
      </c>
      <c r="B34" s="6">
        <v>39781</v>
      </c>
      <c r="C34">
        <v>6.097</v>
      </c>
    </row>
    <row r="35" spans="1:3" ht="12.75">
      <c r="A35" t="s">
        <v>7</v>
      </c>
      <c r="B35" s="6">
        <v>39782</v>
      </c>
      <c r="C35">
        <v>3.708</v>
      </c>
    </row>
    <row r="36" spans="2:4" ht="12.75">
      <c r="B36" t="s">
        <v>15</v>
      </c>
      <c r="C36" s="9">
        <f>SUM(C6:C35)</f>
        <v>88.24499999999999</v>
      </c>
      <c r="D36" t="s">
        <v>19</v>
      </c>
    </row>
    <row r="37" spans="2:6" ht="12.75">
      <c r="B37" s="8" t="s">
        <v>16</v>
      </c>
      <c r="C37" s="7">
        <f>C36*B3*(1+B4/100)</f>
        <v>7.3014830748</v>
      </c>
      <c r="D37" t="s">
        <v>10</v>
      </c>
      <c r="F37" s="7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3">
      <selection activeCell="C5" sqref="C5"/>
    </sheetView>
  </sheetViews>
  <sheetFormatPr defaultColWidth="11.421875" defaultRowHeight="12.75"/>
  <cols>
    <col min="1" max="1" width="14.57421875" style="0" bestFit="1" customWidth="1"/>
    <col min="2" max="2" width="19.7109375" style="1" customWidth="1"/>
    <col min="4" max="5" width="14.7109375" style="0" customWidth="1"/>
  </cols>
  <sheetData>
    <row r="1" spans="1:2" ht="12.75">
      <c r="A1" s="5" t="s">
        <v>18</v>
      </c>
      <c r="B1"/>
    </row>
    <row r="2" ht="12.75">
      <c r="B2"/>
    </row>
    <row r="3" spans="1:3" ht="12.75">
      <c r="A3" t="s">
        <v>9</v>
      </c>
      <c r="B3" s="1">
        <v>0.0733</v>
      </c>
      <c r="C3" t="s">
        <v>19</v>
      </c>
    </row>
    <row r="4" spans="1:3" ht="12.75">
      <c r="A4" t="s">
        <v>11</v>
      </c>
      <c r="B4" s="1">
        <v>12.88</v>
      </c>
      <c r="C4" t="s">
        <v>12</v>
      </c>
    </row>
    <row r="5" spans="1:3" s="4" customFormat="1" ht="12.75">
      <c r="A5" s="4" t="s">
        <v>0</v>
      </c>
      <c r="B5" s="2" t="s">
        <v>1</v>
      </c>
      <c r="C5" s="3" t="s">
        <v>23</v>
      </c>
    </row>
    <row r="6" spans="1:3" ht="12.75">
      <c r="A6" t="s">
        <v>8</v>
      </c>
      <c r="B6" s="6">
        <v>39783</v>
      </c>
      <c r="C6">
        <v>1.764</v>
      </c>
    </row>
    <row r="7" spans="1:3" ht="12.75">
      <c r="A7" t="s">
        <v>2</v>
      </c>
      <c r="B7" s="6">
        <v>39784</v>
      </c>
      <c r="C7">
        <v>0</v>
      </c>
    </row>
    <row r="8" spans="1:3" ht="12.75">
      <c r="A8" t="s">
        <v>3</v>
      </c>
      <c r="B8" s="6">
        <v>39785</v>
      </c>
      <c r="C8">
        <v>0.899</v>
      </c>
    </row>
    <row r="9" spans="1:3" ht="12.75">
      <c r="A9" t="s">
        <v>4</v>
      </c>
      <c r="B9" s="6">
        <v>39786</v>
      </c>
      <c r="C9">
        <v>0.209</v>
      </c>
    </row>
    <row r="10" spans="1:3" ht="12.75">
      <c r="A10" t="s">
        <v>5</v>
      </c>
      <c r="B10" s="6">
        <v>39787</v>
      </c>
      <c r="C10">
        <v>5.447</v>
      </c>
    </row>
    <row r="11" spans="1:3" ht="12.75">
      <c r="A11" t="s">
        <v>6</v>
      </c>
      <c r="B11" s="6">
        <v>39788</v>
      </c>
      <c r="C11">
        <v>3.053</v>
      </c>
    </row>
    <row r="12" spans="1:3" ht="12.75">
      <c r="A12" t="s">
        <v>7</v>
      </c>
      <c r="B12" s="6">
        <v>39789</v>
      </c>
      <c r="C12">
        <v>1.957</v>
      </c>
    </row>
    <row r="13" spans="1:3" ht="12.75">
      <c r="A13" t="s">
        <v>8</v>
      </c>
      <c r="B13" s="6">
        <v>39790</v>
      </c>
      <c r="C13">
        <v>5.998</v>
      </c>
    </row>
    <row r="14" spans="1:3" ht="12.75">
      <c r="A14" t="s">
        <v>2</v>
      </c>
      <c r="B14" s="6">
        <v>39791</v>
      </c>
      <c r="C14">
        <v>0</v>
      </c>
    </row>
    <row r="15" spans="1:3" ht="12.75">
      <c r="A15" t="s">
        <v>3</v>
      </c>
      <c r="B15" s="6">
        <v>39792</v>
      </c>
      <c r="C15">
        <v>0</v>
      </c>
    </row>
    <row r="16" spans="1:3" ht="12.75">
      <c r="A16" t="s">
        <v>4</v>
      </c>
      <c r="B16" s="6">
        <v>39793</v>
      </c>
      <c r="C16">
        <v>1.387</v>
      </c>
    </row>
    <row r="17" spans="1:3" ht="12.75">
      <c r="A17" t="s">
        <v>5</v>
      </c>
      <c r="B17" s="6">
        <v>39794</v>
      </c>
      <c r="C17">
        <v>0</v>
      </c>
    </row>
    <row r="18" spans="1:3" ht="12.75">
      <c r="A18" t="s">
        <v>6</v>
      </c>
      <c r="B18" s="6">
        <v>39795</v>
      </c>
      <c r="C18">
        <v>5.992</v>
      </c>
    </row>
    <row r="19" spans="1:3" ht="12.75">
      <c r="A19" t="s">
        <v>7</v>
      </c>
      <c r="B19" s="6">
        <v>39796</v>
      </c>
      <c r="C19">
        <v>0.215</v>
      </c>
    </row>
    <row r="20" spans="1:3" ht="12.75">
      <c r="A20" t="s">
        <v>8</v>
      </c>
      <c r="B20" s="6">
        <v>39797</v>
      </c>
      <c r="C20">
        <v>0</v>
      </c>
    </row>
    <row r="21" spans="1:3" ht="12.75">
      <c r="A21" t="s">
        <v>2</v>
      </c>
      <c r="B21" s="6">
        <v>39798</v>
      </c>
      <c r="C21">
        <v>5.779</v>
      </c>
    </row>
    <row r="22" spans="1:3" ht="12.75">
      <c r="A22" t="s">
        <v>3</v>
      </c>
      <c r="B22" s="6">
        <v>39799</v>
      </c>
      <c r="C22">
        <v>0</v>
      </c>
    </row>
    <row r="23" spans="1:3" ht="12.75">
      <c r="A23" t="s">
        <v>4</v>
      </c>
      <c r="B23" s="6">
        <v>39800</v>
      </c>
      <c r="C23">
        <v>5.162</v>
      </c>
    </row>
    <row r="24" spans="1:3" ht="12.75">
      <c r="A24" t="s">
        <v>5</v>
      </c>
      <c r="B24" s="6">
        <v>39801</v>
      </c>
      <c r="C24">
        <v>0</v>
      </c>
    </row>
    <row r="25" spans="1:3" ht="12.75">
      <c r="A25" t="s">
        <v>6</v>
      </c>
      <c r="B25" s="6">
        <v>39802</v>
      </c>
      <c r="C25">
        <v>1.037</v>
      </c>
    </row>
    <row r="26" spans="1:3" ht="12.75">
      <c r="A26" t="s">
        <v>7</v>
      </c>
      <c r="B26" s="6">
        <v>39803</v>
      </c>
      <c r="C26">
        <v>0</v>
      </c>
    </row>
    <row r="27" spans="1:3" ht="12.75">
      <c r="A27" t="s">
        <v>8</v>
      </c>
      <c r="B27" s="6">
        <v>39804</v>
      </c>
      <c r="C27">
        <v>0</v>
      </c>
    </row>
    <row r="28" spans="1:3" ht="12.75">
      <c r="A28" t="s">
        <v>2</v>
      </c>
      <c r="B28" s="6">
        <v>39805</v>
      </c>
      <c r="C28">
        <v>2.033</v>
      </c>
    </row>
    <row r="29" spans="1:3" ht="12.75">
      <c r="A29" t="s">
        <v>3</v>
      </c>
      <c r="B29" s="6">
        <v>39806</v>
      </c>
      <c r="C29">
        <v>0</v>
      </c>
    </row>
    <row r="30" spans="1:3" ht="12.75">
      <c r="A30" t="s">
        <v>4</v>
      </c>
      <c r="B30" s="6">
        <v>39807</v>
      </c>
      <c r="C30">
        <v>6.689</v>
      </c>
    </row>
    <row r="31" spans="1:3" ht="12.75">
      <c r="A31" t="s">
        <v>5</v>
      </c>
      <c r="B31" s="6">
        <v>39808</v>
      </c>
      <c r="C31">
        <v>0</v>
      </c>
    </row>
    <row r="32" spans="1:3" ht="12.75">
      <c r="A32" t="s">
        <v>6</v>
      </c>
      <c r="B32" s="6">
        <v>39809</v>
      </c>
      <c r="C32">
        <v>0</v>
      </c>
    </row>
    <row r="33" spans="1:3" ht="12.75">
      <c r="A33" t="s">
        <v>7</v>
      </c>
      <c r="B33" s="6">
        <v>39810</v>
      </c>
      <c r="C33">
        <v>0.129</v>
      </c>
    </row>
    <row r="34" spans="1:3" ht="12.75">
      <c r="A34" t="s">
        <v>8</v>
      </c>
      <c r="B34" s="6">
        <v>39811</v>
      </c>
      <c r="C34">
        <v>1.979</v>
      </c>
    </row>
    <row r="35" spans="1:3" ht="12.75">
      <c r="A35" t="s">
        <v>2</v>
      </c>
      <c r="B35" s="6">
        <v>39812</v>
      </c>
      <c r="C35">
        <v>4.624</v>
      </c>
    </row>
    <row r="36" spans="1:3" ht="12.75">
      <c r="A36" t="s">
        <v>3</v>
      </c>
      <c r="B36" s="6">
        <v>39813</v>
      </c>
      <c r="C36">
        <v>3.205</v>
      </c>
    </row>
    <row r="37" spans="2:4" ht="12.75">
      <c r="B37" t="s">
        <v>15</v>
      </c>
      <c r="C37" s="9">
        <f>SUM(C6:C36)</f>
        <v>57.558</v>
      </c>
      <c r="D37" t="s">
        <v>19</v>
      </c>
    </row>
    <row r="38" spans="2:6" ht="12.75">
      <c r="B38" s="8" t="s">
        <v>16</v>
      </c>
      <c r="C38" s="7">
        <f>C37*B3*(1+B4/100)</f>
        <v>4.7624087803199995</v>
      </c>
      <c r="D38" t="s">
        <v>10</v>
      </c>
      <c r="F38" s="7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3">
      <selection activeCell="C6" sqref="C6"/>
    </sheetView>
  </sheetViews>
  <sheetFormatPr defaultColWidth="11.421875" defaultRowHeight="12.75"/>
  <cols>
    <col min="1" max="1" width="14.57421875" style="0" bestFit="1" customWidth="1"/>
    <col min="2" max="2" width="19.7109375" style="1" customWidth="1"/>
    <col min="4" max="5" width="14.7109375" style="0" customWidth="1"/>
  </cols>
  <sheetData>
    <row r="1" spans="1:2" ht="12.75">
      <c r="A1" s="5" t="s">
        <v>22</v>
      </c>
      <c r="B1"/>
    </row>
    <row r="2" ht="12.75">
      <c r="B2"/>
    </row>
    <row r="3" spans="1:3" ht="12.75">
      <c r="A3" t="s">
        <v>9</v>
      </c>
      <c r="B3" s="1">
        <v>0.0733</v>
      </c>
      <c r="C3" t="s">
        <v>19</v>
      </c>
    </row>
    <row r="4" spans="1:3" ht="12.75">
      <c r="A4" t="s">
        <v>11</v>
      </c>
      <c r="B4" s="1">
        <v>12.88</v>
      </c>
      <c r="C4" t="s">
        <v>12</v>
      </c>
    </row>
    <row r="5" spans="1:3" s="4" customFormat="1" ht="12.75">
      <c r="A5" s="4" t="s">
        <v>0</v>
      </c>
      <c r="B5" s="2" t="s">
        <v>1</v>
      </c>
      <c r="C5" s="3" t="s">
        <v>23</v>
      </c>
    </row>
    <row r="6" spans="1:3" ht="12.75">
      <c r="A6" t="s">
        <v>4</v>
      </c>
      <c r="B6" s="6">
        <v>39814</v>
      </c>
      <c r="C6" s="11">
        <v>6.368</v>
      </c>
    </row>
    <row r="7" spans="1:3" ht="12.75">
      <c r="A7" t="s">
        <v>5</v>
      </c>
      <c r="B7" s="6">
        <v>39815</v>
      </c>
      <c r="C7" s="11">
        <v>0</v>
      </c>
    </row>
    <row r="8" spans="1:3" ht="12.75">
      <c r="A8" t="s">
        <v>6</v>
      </c>
      <c r="B8" s="6">
        <v>39816</v>
      </c>
      <c r="C8" s="11">
        <v>6.314</v>
      </c>
    </row>
    <row r="9" spans="1:3" ht="12.75">
      <c r="A9" t="s">
        <v>7</v>
      </c>
      <c r="B9" s="6">
        <v>39817</v>
      </c>
      <c r="C9" s="11">
        <v>1.019</v>
      </c>
    </row>
    <row r="10" spans="1:3" ht="12.75">
      <c r="A10" t="s">
        <v>8</v>
      </c>
      <c r="B10" s="6">
        <v>39818</v>
      </c>
      <c r="C10" s="11">
        <v>6.044</v>
      </c>
    </row>
    <row r="11" spans="1:3" ht="12.75">
      <c r="A11" t="s">
        <v>2</v>
      </c>
      <c r="B11" s="6">
        <v>39819</v>
      </c>
      <c r="C11" s="11">
        <v>6.615</v>
      </c>
    </row>
    <row r="12" spans="1:3" ht="12.75">
      <c r="A12" t="s">
        <v>3</v>
      </c>
      <c r="B12" s="6">
        <v>39820</v>
      </c>
      <c r="C12" s="11">
        <v>0</v>
      </c>
    </row>
    <row r="13" spans="1:3" ht="12.75">
      <c r="A13" t="s">
        <v>4</v>
      </c>
      <c r="B13" s="6">
        <v>39821</v>
      </c>
      <c r="C13" s="11">
        <v>0</v>
      </c>
    </row>
    <row r="14" spans="1:3" ht="12.75">
      <c r="A14" t="s">
        <v>5</v>
      </c>
      <c r="B14" s="6">
        <v>39822</v>
      </c>
      <c r="C14" s="11">
        <v>1.334</v>
      </c>
    </row>
    <row r="15" spans="1:3" ht="12.75">
      <c r="A15" t="s">
        <v>6</v>
      </c>
      <c r="B15" s="6">
        <v>39823</v>
      </c>
      <c r="C15" s="11">
        <v>6.8</v>
      </c>
    </row>
    <row r="16" spans="1:3" ht="12.75">
      <c r="A16" t="s">
        <v>7</v>
      </c>
      <c r="B16" s="6">
        <v>39824</v>
      </c>
      <c r="C16" s="11">
        <v>6.917</v>
      </c>
    </row>
    <row r="17" spans="1:3" ht="12.75">
      <c r="A17" t="s">
        <v>8</v>
      </c>
      <c r="B17" s="6">
        <v>39825</v>
      </c>
      <c r="C17" s="11">
        <v>5.788</v>
      </c>
    </row>
    <row r="18" spans="1:3" ht="12.75">
      <c r="A18" t="s">
        <v>2</v>
      </c>
      <c r="B18" s="6">
        <v>39826</v>
      </c>
      <c r="C18" s="11">
        <v>0</v>
      </c>
    </row>
    <row r="19" spans="1:3" ht="12.75">
      <c r="A19" t="s">
        <v>3</v>
      </c>
      <c r="B19" s="6">
        <v>39827</v>
      </c>
      <c r="C19" s="11">
        <v>6.534</v>
      </c>
    </row>
    <row r="20" spans="1:3" ht="12.75">
      <c r="A20" t="s">
        <v>4</v>
      </c>
      <c r="B20" s="6">
        <v>39828</v>
      </c>
      <c r="C20" s="11">
        <v>6.673</v>
      </c>
    </row>
    <row r="21" spans="1:3" ht="12.75">
      <c r="A21" t="s">
        <v>5</v>
      </c>
      <c r="B21" s="6">
        <v>39829</v>
      </c>
      <c r="C21" s="11">
        <v>0.924</v>
      </c>
    </row>
    <row r="22" spans="1:3" ht="12.75">
      <c r="A22" t="s">
        <v>6</v>
      </c>
      <c r="B22" s="6">
        <v>39830</v>
      </c>
      <c r="C22" s="11">
        <v>1.689</v>
      </c>
    </row>
    <row r="23" spans="1:3" ht="12.75">
      <c r="A23" t="s">
        <v>7</v>
      </c>
      <c r="B23" s="6">
        <v>39831</v>
      </c>
      <c r="C23" s="11">
        <v>0</v>
      </c>
    </row>
    <row r="24" spans="1:3" ht="12.75">
      <c r="A24" t="s">
        <v>8</v>
      </c>
      <c r="B24" s="6">
        <v>39832</v>
      </c>
      <c r="C24" s="11">
        <v>0</v>
      </c>
    </row>
    <row r="25" spans="1:3" ht="12.75">
      <c r="A25" t="s">
        <v>2</v>
      </c>
      <c r="B25" s="6">
        <v>39833</v>
      </c>
      <c r="C25" s="11">
        <v>6.941</v>
      </c>
    </row>
    <row r="26" spans="1:3" ht="12.75">
      <c r="A26" t="s">
        <v>3</v>
      </c>
      <c r="B26" s="6">
        <v>39834</v>
      </c>
      <c r="C26" s="11">
        <v>0</v>
      </c>
    </row>
    <row r="27" spans="1:3" ht="12.75">
      <c r="A27" t="s">
        <v>4</v>
      </c>
      <c r="B27" s="6">
        <v>39835</v>
      </c>
      <c r="C27" s="11">
        <v>1.26</v>
      </c>
    </row>
    <row r="28" spans="1:3" ht="12.75">
      <c r="A28" t="s">
        <v>5</v>
      </c>
      <c r="B28" s="6">
        <v>39836</v>
      </c>
      <c r="C28" s="11">
        <v>0</v>
      </c>
    </row>
    <row r="29" spans="1:3" ht="12.75">
      <c r="A29" t="s">
        <v>6</v>
      </c>
      <c r="B29" s="6">
        <v>39837</v>
      </c>
      <c r="C29" s="11">
        <v>7.239</v>
      </c>
    </row>
    <row r="30" spans="1:3" ht="12.75">
      <c r="A30" t="s">
        <v>7</v>
      </c>
      <c r="B30" s="6">
        <v>39838</v>
      </c>
      <c r="C30" s="11">
        <v>3.009</v>
      </c>
    </row>
    <row r="31" spans="1:3" ht="12.75">
      <c r="A31" t="s">
        <v>8</v>
      </c>
      <c r="B31" s="6">
        <v>39839</v>
      </c>
      <c r="C31" s="11">
        <v>2.885</v>
      </c>
    </row>
    <row r="32" spans="1:3" ht="12.75">
      <c r="A32" t="s">
        <v>2</v>
      </c>
      <c r="B32" s="6">
        <v>39840</v>
      </c>
      <c r="C32" s="11">
        <v>8.129</v>
      </c>
    </row>
    <row r="33" spans="1:3" ht="12.75">
      <c r="A33" t="s">
        <v>3</v>
      </c>
      <c r="B33" s="6">
        <v>39841</v>
      </c>
      <c r="C33" s="11">
        <v>0.889</v>
      </c>
    </row>
    <row r="34" spans="1:3" ht="12.75">
      <c r="A34" t="s">
        <v>4</v>
      </c>
      <c r="B34" s="6">
        <v>39842</v>
      </c>
      <c r="C34" s="11">
        <v>0</v>
      </c>
    </row>
    <row r="35" spans="1:3" ht="12.75">
      <c r="A35" t="s">
        <v>5</v>
      </c>
      <c r="B35" s="6">
        <v>39843</v>
      </c>
      <c r="C35" s="11">
        <v>0</v>
      </c>
    </row>
    <row r="36" spans="1:3" ht="12.75">
      <c r="A36" t="s">
        <v>6</v>
      </c>
      <c r="B36" s="6">
        <v>39844</v>
      </c>
      <c r="C36" s="11">
        <v>6.605</v>
      </c>
    </row>
    <row r="37" spans="2:4" ht="12.75">
      <c r="B37" t="s">
        <v>15</v>
      </c>
      <c r="C37" s="10">
        <f>SUM(C6:C36)</f>
        <v>99.97600000000001</v>
      </c>
      <c r="D37" t="s">
        <v>19</v>
      </c>
    </row>
    <row r="38" spans="2:6" ht="12.75">
      <c r="B38" s="8" t="s">
        <v>16</v>
      </c>
      <c r="C38" s="7">
        <f>C37*B3*(1+B4/100)</f>
        <v>8.272118215040003</v>
      </c>
      <c r="D38" t="s">
        <v>10</v>
      </c>
      <c r="F38" s="7"/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C35" sqref="C35"/>
    </sheetView>
  </sheetViews>
  <sheetFormatPr defaultColWidth="11.421875" defaultRowHeight="12.75"/>
  <cols>
    <col min="1" max="1" width="14.57421875" style="0" bestFit="1" customWidth="1"/>
    <col min="2" max="2" width="19.7109375" style="1" customWidth="1"/>
    <col min="4" max="5" width="14.7109375" style="0" customWidth="1"/>
  </cols>
  <sheetData>
    <row r="1" spans="1:2" ht="12.75">
      <c r="A1" s="5" t="s">
        <v>24</v>
      </c>
      <c r="B1"/>
    </row>
    <row r="2" ht="12.75">
      <c r="B2"/>
    </row>
    <row r="3" spans="1:3" ht="12.75">
      <c r="A3" t="s">
        <v>9</v>
      </c>
      <c r="B3" s="1">
        <v>0.0733</v>
      </c>
      <c r="C3" t="s">
        <v>19</v>
      </c>
    </row>
    <row r="4" spans="1:3" ht="12.75">
      <c r="A4" t="s">
        <v>11</v>
      </c>
      <c r="B4" s="1">
        <v>12.88</v>
      </c>
      <c r="C4" t="s">
        <v>12</v>
      </c>
    </row>
    <row r="5" spans="1:3" s="4" customFormat="1" ht="12.75">
      <c r="A5" s="4" t="s">
        <v>0</v>
      </c>
      <c r="B5" s="2" t="s">
        <v>1</v>
      </c>
      <c r="C5" s="3" t="s">
        <v>23</v>
      </c>
    </row>
    <row r="6" spans="1:3" ht="12.75">
      <c r="A6" t="s">
        <v>7</v>
      </c>
      <c r="B6" s="6">
        <v>39845</v>
      </c>
      <c r="C6" s="11">
        <v>0</v>
      </c>
    </row>
    <row r="7" spans="1:3" ht="12.75">
      <c r="A7" t="s">
        <v>8</v>
      </c>
      <c r="B7" s="6">
        <v>39846</v>
      </c>
      <c r="C7" s="11">
        <v>4.044</v>
      </c>
    </row>
    <row r="8" spans="1:3" ht="12.75">
      <c r="A8" t="s">
        <v>2</v>
      </c>
      <c r="B8" s="6">
        <v>39847</v>
      </c>
      <c r="C8" s="11">
        <v>6.438</v>
      </c>
    </row>
    <row r="9" spans="1:3" ht="12.75">
      <c r="A9" t="s">
        <v>3</v>
      </c>
      <c r="B9" s="6">
        <v>39848</v>
      </c>
      <c r="C9" s="11">
        <v>6.005</v>
      </c>
    </row>
    <row r="10" spans="1:3" ht="12.75">
      <c r="A10" t="s">
        <v>4</v>
      </c>
      <c r="B10" s="6">
        <v>39849</v>
      </c>
      <c r="C10" s="11">
        <v>8.5</v>
      </c>
    </row>
    <row r="11" spans="1:3" ht="12.75">
      <c r="A11" t="s">
        <v>5</v>
      </c>
      <c r="B11" s="6">
        <v>39850</v>
      </c>
      <c r="C11" s="11">
        <v>6.504</v>
      </c>
    </row>
    <row r="12" spans="1:3" ht="12.75">
      <c r="A12" t="s">
        <v>6</v>
      </c>
      <c r="B12" s="6">
        <v>39851</v>
      </c>
      <c r="C12" s="11">
        <v>0.483</v>
      </c>
    </row>
    <row r="13" spans="1:3" ht="12.75">
      <c r="A13" t="s">
        <v>7</v>
      </c>
      <c r="B13" s="6">
        <v>39852</v>
      </c>
      <c r="C13" s="11">
        <v>8.64</v>
      </c>
    </row>
    <row r="14" spans="1:3" ht="12.75">
      <c r="A14" t="s">
        <v>8</v>
      </c>
      <c r="B14" s="6">
        <v>39853</v>
      </c>
      <c r="C14" s="11">
        <v>8.831</v>
      </c>
    </row>
    <row r="15" spans="1:3" ht="12.75">
      <c r="A15" t="s">
        <v>2</v>
      </c>
      <c r="B15" s="6">
        <v>39854</v>
      </c>
      <c r="C15" s="11">
        <v>0</v>
      </c>
    </row>
    <row r="16" spans="1:3" ht="12.75">
      <c r="A16" t="s">
        <v>3</v>
      </c>
      <c r="B16" s="6">
        <v>39855</v>
      </c>
      <c r="C16" s="11">
        <v>2.229</v>
      </c>
    </row>
    <row r="17" spans="1:3" ht="12.75">
      <c r="A17" t="s">
        <v>4</v>
      </c>
      <c r="B17" s="6">
        <v>39856</v>
      </c>
      <c r="C17" s="11">
        <v>0</v>
      </c>
    </row>
    <row r="18" spans="1:3" ht="12.75">
      <c r="A18" t="s">
        <v>5</v>
      </c>
      <c r="B18" s="6">
        <v>39857</v>
      </c>
      <c r="C18" s="11">
        <v>8.534</v>
      </c>
    </row>
    <row r="19" spans="1:3" ht="12.75">
      <c r="A19" t="s">
        <v>6</v>
      </c>
      <c r="B19" s="6">
        <v>39858</v>
      </c>
      <c r="C19" s="11">
        <v>8.924</v>
      </c>
    </row>
    <row r="20" spans="1:3" ht="12.75">
      <c r="A20" t="s">
        <v>7</v>
      </c>
      <c r="B20" s="6">
        <v>39859</v>
      </c>
      <c r="C20" s="11">
        <v>8.128</v>
      </c>
    </row>
    <row r="21" spans="1:3" ht="12.75">
      <c r="A21" t="s">
        <v>8</v>
      </c>
      <c r="B21" s="6">
        <v>39860</v>
      </c>
      <c r="C21" s="11">
        <v>0</v>
      </c>
    </row>
    <row r="22" spans="1:3" ht="12.75">
      <c r="A22" t="s">
        <v>2</v>
      </c>
      <c r="B22" s="6">
        <v>39861</v>
      </c>
      <c r="C22" s="11">
        <v>9.291</v>
      </c>
    </row>
    <row r="23" spans="1:3" ht="12.75">
      <c r="A23" t="s">
        <v>3</v>
      </c>
      <c r="B23" s="6">
        <v>39862</v>
      </c>
      <c r="C23" s="11">
        <v>1.952</v>
      </c>
    </row>
    <row r="24" spans="1:3" ht="12.75">
      <c r="A24" t="s">
        <v>4</v>
      </c>
      <c r="B24" s="6">
        <v>39863</v>
      </c>
      <c r="C24" s="11">
        <v>0</v>
      </c>
    </row>
    <row r="25" spans="1:3" ht="12.75">
      <c r="A25" t="s">
        <v>5</v>
      </c>
      <c r="B25" s="6">
        <v>39864</v>
      </c>
      <c r="C25" s="11">
        <v>0</v>
      </c>
    </row>
    <row r="26" spans="1:3" ht="12.75">
      <c r="A26" t="s">
        <v>6</v>
      </c>
      <c r="B26" s="6">
        <v>39865</v>
      </c>
      <c r="C26" s="11">
        <v>8.731</v>
      </c>
    </row>
    <row r="27" spans="1:3" ht="12.75">
      <c r="A27" t="s">
        <v>7</v>
      </c>
      <c r="B27" s="6">
        <v>39866</v>
      </c>
      <c r="C27" s="11">
        <v>0</v>
      </c>
    </row>
    <row r="28" spans="1:3" ht="12.75">
      <c r="A28" t="s">
        <v>8</v>
      </c>
      <c r="B28" s="6">
        <v>39867</v>
      </c>
      <c r="C28" s="11">
        <v>0</v>
      </c>
    </row>
    <row r="29" spans="1:3" ht="12.75">
      <c r="A29" t="s">
        <v>2</v>
      </c>
      <c r="B29" s="6">
        <v>39868</v>
      </c>
      <c r="C29" s="11">
        <v>9.353</v>
      </c>
    </row>
    <row r="30" spans="1:3" ht="12.75">
      <c r="A30" t="s">
        <v>3</v>
      </c>
      <c r="B30" s="6">
        <v>39869</v>
      </c>
      <c r="C30" s="11">
        <v>7.93</v>
      </c>
    </row>
    <row r="31" spans="1:3" ht="12.75">
      <c r="A31" t="s">
        <v>4</v>
      </c>
      <c r="B31" s="6">
        <v>39870</v>
      </c>
      <c r="C31" s="11">
        <v>0</v>
      </c>
    </row>
    <row r="32" spans="1:3" ht="12.75">
      <c r="A32" t="s">
        <v>5</v>
      </c>
      <c r="B32" s="6">
        <v>39871</v>
      </c>
      <c r="C32" s="11">
        <v>0</v>
      </c>
    </row>
    <row r="33" spans="1:3" ht="12.75">
      <c r="A33" t="s">
        <v>6</v>
      </c>
      <c r="B33" s="6">
        <v>39872</v>
      </c>
      <c r="C33" s="11">
        <v>9.424</v>
      </c>
    </row>
    <row r="34" spans="2:4" ht="12.75">
      <c r="B34" t="s">
        <v>15</v>
      </c>
      <c r="C34" s="10">
        <f>SUM(C6:C33)</f>
        <v>123.941</v>
      </c>
      <c r="D34" t="s">
        <v>19</v>
      </c>
    </row>
    <row r="35" spans="2:6" ht="12.75">
      <c r="B35" s="8" t="s">
        <v>16</v>
      </c>
      <c r="C35" s="7">
        <f>C34*B3*(1+B4/100)</f>
        <v>10.255007238640001</v>
      </c>
      <c r="D35" t="s">
        <v>10</v>
      </c>
      <c r="F35" s="7"/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selection activeCell="A1" sqref="A1"/>
    </sheetView>
  </sheetViews>
  <sheetFormatPr defaultColWidth="11.421875" defaultRowHeight="12.75"/>
  <cols>
    <col min="1" max="1" width="14.57421875" style="0" bestFit="1" customWidth="1"/>
    <col min="2" max="2" width="19.7109375" style="1" customWidth="1"/>
    <col min="4" max="5" width="14.7109375" style="0" customWidth="1"/>
  </cols>
  <sheetData>
    <row r="1" spans="1:2" ht="12.75">
      <c r="A1" s="5" t="s">
        <v>25</v>
      </c>
      <c r="B1"/>
    </row>
    <row r="2" ht="12.75">
      <c r="B2"/>
    </row>
    <row r="3" spans="1:3" ht="12.75">
      <c r="A3" t="s">
        <v>9</v>
      </c>
      <c r="B3" s="1">
        <v>0.0733</v>
      </c>
      <c r="C3" t="s">
        <v>19</v>
      </c>
    </row>
    <row r="4" spans="1:3" ht="12.75">
      <c r="A4" t="s">
        <v>11</v>
      </c>
      <c r="B4" s="1">
        <v>12.88</v>
      </c>
      <c r="C4" t="s">
        <v>12</v>
      </c>
    </row>
    <row r="5" spans="1:3" s="4" customFormat="1" ht="12.75">
      <c r="A5" s="4" t="s">
        <v>0</v>
      </c>
      <c r="B5" s="2" t="s">
        <v>1</v>
      </c>
      <c r="C5" s="3" t="s">
        <v>23</v>
      </c>
    </row>
    <row r="6" spans="1:3" ht="12.75">
      <c r="A6" t="s">
        <v>7</v>
      </c>
      <c r="B6" s="6">
        <v>39873</v>
      </c>
      <c r="C6" s="11">
        <v>9.721</v>
      </c>
    </row>
    <row r="7" spans="1:3" ht="12.75">
      <c r="A7" t="s">
        <v>8</v>
      </c>
      <c r="B7" s="6">
        <v>39874</v>
      </c>
      <c r="C7" s="11">
        <v>0.61</v>
      </c>
    </row>
    <row r="8" spans="1:3" ht="12.75">
      <c r="A8" t="s">
        <v>2</v>
      </c>
      <c r="B8" s="6">
        <v>39875</v>
      </c>
      <c r="C8" s="11">
        <v>9.442</v>
      </c>
    </row>
    <row r="9" spans="1:3" ht="12.75">
      <c r="A9" t="s">
        <v>3</v>
      </c>
      <c r="B9" s="6">
        <v>39876</v>
      </c>
      <c r="C9" s="11">
        <v>9.3</v>
      </c>
    </row>
    <row r="10" spans="1:3" ht="12.75">
      <c r="A10" t="s">
        <v>4</v>
      </c>
      <c r="B10" s="6">
        <v>39877</v>
      </c>
      <c r="C10" s="11">
        <v>4.067</v>
      </c>
    </row>
    <row r="11" spans="1:3" ht="12.75">
      <c r="A11" t="s">
        <v>5</v>
      </c>
      <c r="B11" s="6">
        <v>39878</v>
      </c>
      <c r="C11" s="11">
        <v>0</v>
      </c>
    </row>
    <row r="12" spans="1:3" ht="12.75">
      <c r="A12" t="s">
        <v>6</v>
      </c>
      <c r="B12" s="6">
        <v>39879</v>
      </c>
      <c r="C12" s="11">
        <v>1.598</v>
      </c>
    </row>
    <row r="13" spans="1:3" ht="12.75">
      <c r="A13" t="s">
        <v>7</v>
      </c>
      <c r="B13" s="6">
        <v>39880</v>
      </c>
      <c r="C13" s="11">
        <v>10.412</v>
      </c>
    </row>
    <row r="14" spans="1:3" ht="12.75">
      <c r="A14" t="s">
        <v>8</v>
      </c>
      <c r="B14" s="6">
        <v>39881</v>
      </c>
      <c r="C14" s="11">
        <v>0.539</v>
      </c>
    </row>
    <row r="15" spans="1:3" ht="12.75">
      <c r="A15" t="s">
        <v>2</v>
      </c>
      <c r="B15" s="6">
        <v>39882</v>
      </c>
      <c r="C15" s="11">
        <v>2.211</v>
      </c>
    </row>
    <row r="16" spans="1:3" ht="12.75">
      <c r="A16" t="s">
        <v>3</v>
      </c>
      <c r="B16" s="6">
        <v>39883</v>
      </c>
      <c r="C16" s="11">
        <v>2.349</v>
      </c>
    </row>
    <row r="17" spans="1:3" ht="12.75">
      <c r="A17" t="s">
        <v>4</v>
      </c>
      <c r="B17" s="6">
        <v>39884</v>
      </c>
      <c r="C17" s="11">
        <v>8.69</v>
      </c>
    </row>
    <row r="18" spans="1:3" ht="12.75">
      <c r="A18" t="s">
        <v>5</v>
      </c>
      <c r="B18" s="6">
        <v>39885</v>
      </c>
      <c r="C18" s="11">
        <v>8.863</v>
      </c>
    </row>
    <row r="19" spans="1:3" ht="12.75">
      <c r="A19" t="s">
        <v>6</v>
      </c>
      <c r="B19" s="6">
        <v>39886</v>
      </c>
      <c r="C19" s="11">
        <v>8.553</v>
      </c>
    </row>
    <row r="20" spans="1:3" ht="12.75">
      <c r="A20" t="s">
        <v>7</v>
      </c>
      <c r="B20" s="6">
        <v>39887</v>
      </c>
      <c r="C20" s="11">
        <v>8.422</v>
      </c>
    </row>
    <row r="21" spans="1:3" ht="12.75">
      <c r="A21" t="s">
        <v>8</v>
      </c>
      <c r="B21" s="6">
        <v>39888</v>
      </c>
      <c r="C21" s="11">
        <v>8.368</v>
      </c>
    </row>
    <row r="22" spans="1:3" ht="12.75">
      <c r="A22" t="s">
        <v>2</v>
      </c>
      <c r="B22" s="6">
        <v>39889</v>
      </c>
      <c r="C22" s="11">
        <v>8.744</v>
      </c>
    </row>
    <row r="23" spans="1:3" ht="12.75">
      <c r="A23" t="s">
        <v>3</v>
      </c>
      <c r="B23" s="6">
        <v>39890</v>
      </c>
      <c r="C23" s="11">
        <v>5.995</v>
      </c>
    </row>
    <row r="24" spans="1:3" ht="12.75">
      <c r="A24" t="s">
        <v>4</v>
      </c>
      <c r="B24" s="6">
        <v>39891</v>
      </c>
      <c r="C24" s="11">
        <v>6.988</v>
      </c>
    </row>
    <row r="25" spans="1:3" ht="12.75">
      <c r="A25" t="s">
        <v>5</v>
      </c>
      <c r="B25" s="6">
        <v>39892</v>
      </c>
      <c r="C25" s="11">
        <v>8.995</v>
      </c>
    </row>
    <row r="26" spans="1:3" ht="12.75">
      <c r="A26" t="s">
        <v>6</v>
      </c>
      <c r="B26" s="6">
        <v>39893</v>
      </c>
      <c r="C26" s="11">
        <v>8.089</v>
      </c>
    </row>
    <row r="27" spans="1:3" ht="12.75">
      <c r="A27" t="s">
        <v>7</v>
      </c>
      <c r="B27" s="6">
        <v>39894</v>
      </c>
      <c r="C27" s="11">
        <v>9.264</v>
      </c>
    </row>
    <row r="28" spans="1:3" ht="12.75">
      <c r="A28" t="s">
        <v>8</v>
      </c>
      <c r="B28" s="6">
        <v>39895</v>
      </c>
      <c r="C28" s="11">
        <v>8.608</v>
      </c>
    </row>
    <row r="29" spans="1:3" ht="12.75">
      <c r="A29" t="s">
        <v>2</v>
      </c>
      <c r="B29" s="6">
        <v>39896</v>
      </c>
      <c r="C29" s="11">
        <v>8.982</v>
      </c>
    </row>
    <row r="30" spans="1:3" ht="12.75">
      <c r="A30" t="s">
        <v>3</v>
      </c>
      <c r="B30" s="6">
        <v>39897</v>
      </c>
      <c r="C30" s="11">
        <v>8.243</v>
      </c>
    </row>
    <row r="31" spans="1:3" ht="12.75">
      <c r="A31" t="s">
        <v>4</v>
      </c>
      <c r="B31" s="6">
        <v>39898</v>
      </c>
      <c r="C31" s="11">
        <v>1.166</v>
      </c>
    </row>
    <row r="32" spans="1:3" ht="12.75">
      <c r="A32" t="s">
        <v>5</v>
      </c>
      <c r="B32" s="6">
        <v>39899</v>
      </c>
      <c r="C32" s="11">
        <v>5.733</v>
      </c>
    </row>
    <row r="33" spans="1:3" ht="12.75">
      <c r="A33" t="s">
        <v>6</v>
      </c>
      <c r="B33" s="6">
        <v>39900</v>
      </c>
      <c r="C33" s="11">
        <v>9.171</v>
      </c>
    </row>
    <row r="34" spans="1:3" ht="12.75">
      <c r="A34" t="s">
        <v>7</v>
      </c>
      <c r="B34" s="6">
        <v>39901</v>
      </c>
      <c r="C34" s="11">
        <v>0</v>
      </c>
    </row>
    <row r="35" spans="1:3" ht="12.75">
      <c r="A35" t="s">
        <v>8</v>
      </c>
      <c r="B35" s="6">
        <v>39902</v>
      </c>
      <c r="C35" s="11">
        <v>0</v>
      </c>
    </row>
    <row r="36" spans="1:3" ht="12.75">
      <c r="A36" t="s">
        <v>2</v>
      </c>
      <c r="B36" s="6">
        <v>39903</v>
      </c>
      <c r="C36" s="11">
        <v>0.115</v>
      </c>
    </row>
    <row r="37" spans="2:4" ht="12.75">
      <c r="B37" t="s">
        <v>15</v>
      </c>
      <c r="C37" s="10">
        <f>SUM(C6:C36)</f>
        <v>183.238</v>
      </c>
      <c r="D37" t="s">
        <v>19</v>
      </c>
    </row>
    <row r="38" spans="2:6" ht="12.75">
      <c r="B38" s="8" t="s">
        <v>16</v>
      </c>
      <c r="C38" s="7">
        <f>C37*B3*(1+B4/100)</f>
        <v>15.161302687520003</v>
      </c>
      <c r="D38" t="s">
        <v>10</v>
      </c>
      <c r="F38" s="7"/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B4" sqref="B4"/>
    </sheetView>
  </sheetViews>
  <sheetFormatPr defaultColWidth="11.421875" defaultRowHeight="12.75"/>
  <cols>
    <col min="1" max="1" width="14.57421875" style="0" bestFit="1" customWidth="1"/>
    <col min="2" max="2" width="19.7109375" style="1" customWidth="1"/>
    <col min="4" max="5" width="14.7109375" style="0" customWidth="1"/>
  </cols>
  <sheetData>
    <row r="1" spans="1:2" ht="12.75">
      <c r="A1" s="5" t="s">
        <v>26</v>
      </c>
      <c r="B1"/>
    </row>
    <row r="2" ht="12.75">
      <c r="B2"/>
    </row>
    <row r="3" spans="1:3" ht="12.75">
      <c r="A3" t="s">
        <v>9</v>
      </c>
      <c r="B3" s="1">
        <v>0.0746</v>
      </c>
      <c r="C3" t="s">
        <v>19</v>
      </c>
    </row>
    <row r="4" spans="1:3" ht="12.75">
      <c r="A4" t="s">
        <v>11</v>
      </c>
      <c r="B4" s="1">
        <v>12.88</v>
      </c>
      <c r="C4" t="s">
        <v>12</v>
      </c>
    </row>
    <row r="5" spans="1:3" s="4" customFormat="1" ht="12.75">
      <c r="A5" s="4" t="s">
        <v>0</v>
      </c>
      <c r="B5" s="2" t="s">
        <v>1</v>
      </c>
      <c r="C5" s="3" t="s">
        <v>23</v>
      </c>
    </row>
    <row r="6" spans="1:3" ht="12.75">
      <c r="A6" t="s">
        <v>3</v>
      </c>
      <c r="B6" s="6">
        <v>39904</v>
      </c>
      <c r="C6" s="11">
        <v>1.166</v>
      </c>
    </row>
    <row r="7" spans="1:3" ht="12.75">
      <c r="A7" t="s">
        <v>4</v>
      </c>
      <c r="B7" s="6">
        <v>39905</v>
      </c>
      <c r="C7" s="11">
        <v>8.589</v>
      </c>
    </row>
    <row r="8" spans="1:3" ht="12.75">
      <c r="A8" t="s">
        <v>5</v>
      </c>
      <c r="B8" s="6">
        <v>39906</v>
      </c>
      <c r="C8" s="11">
        <v>1.538</v>
      </c>
    </row>
    <row r="9" spans="1:3" ht="12.75">
      <c r="A9" t="s">
        <v>6</v>
      </c>
      <c r="B9" s="6">
        <v>39907</v>
      </c>
      <c r="C9" s="11">
        <v>0</v>
      </c>
    </row>
    <row r="10" spans="1:3" ht="12.75">
      <c r="A10" t="s">
        <v>7</v>
      </c>
      <c r="B10" s="6">
        <v>39908</v>
      </c>
      <c r="C10" s="11">
        <v>4.353</v>
      </c>
    </row>
    <row r="11" spans="1:3" ht="12.75">
      <c r="A11" t="s">
        <v>8</v>
      </c>
      <c r="B11" s="6">
        <v>39909</v>
      </c>
      <c r="C11" s="11">
        <v>0</v>
      </c>
    </row>
    <row r="12" spans="1:3" ht="12.75">
      <c r="A12" t="s">
        <v>2</v>
      </c>
      <c r="B12" s="6">
        <v>39910</v>
      </c>
      <c r="C12" s="11">
        <v>0</v>
      </c>
    </row>
    <row r="13" spans="1:3" ht="12.75">
      <c r="A13" t="s">
        <v>3</v>
      </c>
      <c r="B13" s="6">
        <v>39911</v>
      </c>
      <c r="C13" s="11">
        <v>0.3</v>
      </c>
    </row>
    <row r="14" spans="1:3" ht="12.75">
      <c r="A14" t="s">
        <v>4</v>
      </c>
      <c r="B14" s="6">
        <v>39912</v>
      </c>
      <c r="C14" s="11">
        <v>2.483</v>
      </c>
    </row>
    <row r="15" spans="1:3" ht="12.75">
      <c r="A15" t="s">
        <v>5</v>
      </c>
      <c r="B15" s="6">
        <v>39913</v>
      </c>
      <c r="C15" s="11">
        <v>6.891</v>
      </c>
    </row>
    <row r="16" spans="1:3" ht="12.75">
      <c r="A16" t="s">
        <v>6</v>
      </c>
      <c r="B16" s="6">
        <v>39914</v>
      </c>
      <c r="C16" s="11">
        <v>7.142</v>
      </c>
    </row>
    <row r="17" spans="1:3" ht="12.75">
      <c r="A17" t="s">
        <v>7</v>
      </c>
      <c r="B17" s="6">
        <v>39915</v>
      </c>
      <c r="C17" s="11">
        <v>3.329</v>
      </c>
    </row>
    <row r="18" spans="1:3" ht="12.75">
      <c r="A18" t="s">
        <v>8</v>
      </c>
      <c r="B18" s="6">
        <v>39916</v>
      </c>
      <c r="C18" s="11">
        <v>8.433</v>
      </c>
    </row>
    <row r="19" spans="1:3" ht="12.75">
      <c r="A19" t="s">
        <v>2</v>
      </c>
      <c r="B19" s="6">
        <v>39917</v>
      </c>
      <c r="C19" s="11">
        <v>8.518</v>
      </c>
    </row>
    <row r="20" spans="1:3" ht="12.75">
      <c r="A20" t="s">
        <v>3</v>
      </c>
      <c r="B20" s="6">
        <v>39918</v>
      </c>
      <c r="C20" s="11">
        <v>8.465</v>
      </c>
    </row>
    <row r="21" spans="1:3" ht="12.75">
      <c r="A21" t="s">
        <v>4</v>
      </c>
      <c r="B21" s="6">
        <v>39919</v>
      </c>
      <c r="C21" s="11">
        <v>8.147</v>
      </c>
    </row>
    <row r="22" spans="1:3" ht="12.75">
      <c r="A22" t="s">
        <v>5</v>
      </c>
      <c r="B22" s="6">
        <v>39920</v>
      </c>
      <c r="C22" s="11">
        <v>4.773</v>
      </c>
    </row>
    <row r="23" spans="1:3" ht="12.75">
      <c r="A23" t="s">
        <v>6</v>
      </c>
      <c r="B23" s="6">
        <v>39921</v>
      </c>
      <c r="C23" s="11">
        <v>3.907</v>
      </c>
    </row>
    <row r="24" spans="1:3" ht="12.75">
      <c r="A24" t="s">
        <v>7</v>
      </c>
      <c r="B24" s="6">
        <v>39922</v>
      </c>
      <c r="C24" s="11">
        <v>8.079</v>
      </c>
    </row>
    <row r="25" spans="1:3" ht="12.75">
      <c r="A25" t="s">
        <v>8</v>
      </c>
      <c r="B25" s="6">
        <v>39923</v>
      </c>
      <c r="C25" s="11">
        <v>4.687</v>
      </c>
    </row>
    <row r="26" spans="1:3" ht="12.75">
      <c r="A26" t="s">
        <v>2</v>
      </c>
      <c r="B26" s="6">
        <v>39924</v>
      </c>
      <c r="C26" s="11">
        <v>0.239</v>
      </c>
    </row>
    <row r="27" spans="1:3" ht="12.75">
      <c r="A27" t="s">
        <v>3</v>
      </c>
      <c r="B27" s="6">
        <v>39925</v>
      </c>
      <c r="C27" s="11">
        <v>3.358</v>
      </c>
    </row>
    <row r="28" spans="1:3" ht="12.75">
      <c r="A28" t="s">
        <v>4</v>
      </c>
      <c r="B28" s="6">
        <v>39926</v>
      </c>
      <c r="C28" s="11">
        <v>3.577</v>
      </c>
    </row>
    <row r="29" spans="1:3" ht="12.75">
      <c r="A29" t="s">
        <v>5</v>
      </c>
      <c r="B29" s="6">
        <v>39927</v>
      </c>
      <c r="C29" s="11">
        <v>7.729</v>
      </c>
    </row>
    <row r="30" spans="1:3" ht="12.75">
      <c r="A30" t="s">
        <v>6</v>
      </c>
      <c r="B30" s="6">
        <v>39928</v>
      </c>
      <c r="C30" s="11">
        <v>6.002</v>
      </c>
    </row>
    <row r="31" spans="1:3" ht="12.75">
      <c r="A31" t="s">
        <v>7</v>
      </c>
      <c r="B31" s="6">
        <v>39929</v>
      </c>
      <c r="C31" s="11">
        <v>3.874</v>
      </c>
    </row>
    <row r="32" spans="1:3" ht="12.75">
      <c r="A32" t="s">
        <v>8</v>
      </c>
      <c r="B32" s="6">
        <v>39930</v>
      </c>
      <c r="C32" s="11">
        <v>7.968</v>
      </c>
    </row>
    <row r="33" spans="1:3" ht="12.75">
      <c r="A33" t="s">
        <v>2</v>
      </c>
      <c r="B33" s="6">
        <v>39931</v>
      </c>
      <c r="C33" s="11">
        <v>1.357</v>
      </c>
    </row>
    <row r="34" spans="1:3" ht="12.75">
      <c r="A34" t="s">
        <v>3</v>
      </c>
      <c r="B34" s="6">
        <v>39932</v>
      </c>
      <c r="C34" s="11">
        <v>7.081</v>
      </c>
    </row>
    <row r="35" spans="1:3" ht="12.75">
      <c r="A35" t="s">
        <v>4</v>
      </c>
      <c r="B35" s="6">
        <v>39933</v>
      </c>
      <c r="C35" s="11">
        <v>4.135</v>
      </c>
    </row>
    <row r="36" spans="2:4" ht="12.75">
      <c r="B36" t="s">
        <v>15</v>
      </c>
      <c r="C36" s="10">
        <f>SUM(C6:C35)</f>
        <v>136.11999999999998</v>
      </c>
      <c r="D36" t="s">
        <v>19</v>
      </c>
    </row>
    <row r="37" spans="2:6" ht="12.75">
      <c r="B37" s="8" t="s">
        <v>16</v>
      </c>
      <c r="C37" s="7">
        <f>C36*B3*(1+B4/100)</f>
        <v>11.4624582976</v>
      </c>
      <c r="D37" t="s">
        <v>10</v>
      </c>
      <c r="F37" s="7"/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selection activeCell="H36" sqref="H36"/>
    </sheetView>
  </sheetViews>
  <sheetFormatPr defaultColWidth="11.421875" defaultRowHeight="12.75"/>
  <cols>
    <col min="1" max="1" width="14.57421875" style="0" bestFit="1" customWidth="1"/>
    <col min="2" max="2" width="19.7109375" style="1" customWidth="1"/>
    <col min="4" max="5" width="14.7109375" style="0" customWidth="1"/>
  </cols>
  <sheetData>
    <row r="1" spans="1:2" ht="12.75">
      <c r="A1" s="5" t="s">
        <v>27</v>
      </c>
      <c r="B1"/>
    </row>
    <row r="2" ht="12.75">
      <c r="B2"/>
    </row>
    <row r="3" spans="1:3" ht="12.75">
      <c r="A3" t="s">
        <v>9</v>
      </c>
      <c r="B3" s="1">
        <v>0.0746</v>
      </c>
      <c r="C3" t="s">
        <v>19</v>
      </c>
    </row>
    <row r="4" spans="1:3" ht="12.75">
      <c r="A4" t="s">
        <v>11</v>
      </c>
      <c r="B4" s="1">
        <v>12.88</v>
      </c>
      <c r="C4" t="s">
        <v>12</v>
      </c>
    </row>
    <row r="5" spans="1:3" s="4" customFormat="1" ht="12.75">
      <c r="A5" s="4" t="s">
        <v>0</v>
      </c>
      <c r="B5" s="2" t="s">
        <v>1</v>
      </c>
      <c r="C5" s="3" t="s">
        <v>23</v>
      </c>
    </row>
    <row r="6" spans="1:3" ht="12.75">
      <c r="A6" t="s">
        <v>5</v>
      </c>
      <c r="B6" s="6">
        <v>39934</v>
      </c>
      <c r="C6" s="11">
        <v>4.441</v>
      </c>
    </row>
    <row r="7" spans="1:3" ht="12.75">
      <c r="A7" t="s">
        <v>6</v>
      </c>
      <c r="B7" s="6">
        <v>39935</v>
      </c>
      <c r="C7" s="11">
        <v>5.17</v>
      </c>
    </row>
    <row r="8" spans="1:3" ht="12.75">
      <c r="A8" t="s">
        <v>7</v>
      </c>
      <c r="B8" s="6">
        <v>39936</v>
      </c>
      <c r="C8" s="11">
        <v>6.394</v>
      </c>
    </row>
    <row r="9" spans="1:3" ht="12.75">
      <c r="A9" t="s">
        <v>8</v>
      </c>
      <c r="B9" s="6">
        <v>39937</v>
      </c>
      <c r="C9" s="11">
        <v>7.011</v>
      </c>
    </row>
    <row r="10" spans="1:3" ht="12.75">
      <c r="A10" t="s">
        <v>2</v>
      </c>
      <c r="B10" s="6">
        <v>39938</v>
      </c>
      <c r="C10" s="11">
        <v>4.615</v>
      </c>
    </row>
    <row r="11" spans="1:3" ht="12.75">
      <c r="A11" t="s">
        <v>3</v>
      </c>
      <c r="B11" s="6">
        <v>39939</v>
      </c>
      <c r="C11" s="11">
        <v>1.411</v>
      </c>
    </row>
    <row r="12" spans="1:3" ht="12.75">
      <c r="A12" t="s">
        <v>4</v>
      </c>
      <c r="B12" s="6">
        <v>39940</v>
      </c>
      <c r="C12" s="11">
        <v>0</v>
      </c>
    </row>
    <row r="13" spans="1:3" ht="12.75">
      <c r="A13" t="s">
        <v>5</v>
      </c>
      <c r="B13" s="6">
        <v>39941</v>
      </c>
      <c r="C13" s="11">
        <v>5.259</v>
      </c>
    </row>
    <row r="14" spans="1:3" ht="12.75">
      <c r="A14" t="s">
        <v>6</v>
      </c>
      <c r="B14" s="6">
        <v>39942</v>
      </c>
      <c r="C14" s="11">
        <v>1.621</v>
      </c>
    </row>
    <row r="15" spans="1:3" ht="12.75">
      <c r="A15" t="s">
        <v>7</v>
      </c>
      <c r="B15" s="6">
        <v>39943</v>
      </c>
      <c r="C15" s="11">
        <v>0.67</v>
      </c>
    </row>
    <row r="16" spans="1:3" ht="12.75">
      <c r="A16" t="s">
        <v>8</v>
      </c>
      <c r="B16" s="6">
        <v>39944</v>
      </c>
      <c r="C16" s="11">
        <v>6.418</v>
      </c>
    </row>
    <row r="17" spans="1:3" ht="12.75">
      <c r="A17" t="s">
        <v>2</v>
      </c>
      <c r="B17" s="6">
        <v>39945</v>
      </c>
      <c r="C17" s="11">
        <v>6.339</v>
      </c>
    </row>
    <row r="18" spans="1:3" ht="12.75">
      <c r="A18" t="s">
        <v>3</v>
      </c>
      <c r="B18" s="6">
        <v>39946</v>
      </c>
      <c r="C18" s="11">
        <v>6.524</v>
      </c>
    </row>
    <row r="19" spans="1:3" ht="12.75">
      <c r="A19" t="s">
        <v>4</v>
      </c>
      <c r="B19" s="6">
        <v>39947</v>
      </c>
      <c r="C19" s="11">
        <v>0.935</v>
      </c>
    </row>
    <row r="20" spans="1:3" ht="12.75">
      <c r="A20" t="s">
        <v>5</v>
      </c>
      <c r="B20" s="6">
        <v>39948</v>
      </c>
      <c r="C20" s="11">
        <v>5.355</v>
      </c>
    </row>
    <row r="21" spans="1:3" ht="12.75">
      <c r="A21" t="s">
        <v>6</v>
      </c>
      <c r="B21" s="6">
        <v>39949</v>
      </c>
      <c r="C21" s="11">
        <v>0.83</v>
      </c>
    </row>
    <row r="22" spans="1:3" ht="12.75">
      <c r="A22" t="s">
        <v>7</v>
      </c>
      <c r="B22" s="6">
        <v>39950</v>
      </c>
      <c r="C22" s="11">
        <v>1.583</v>
      </c>
    </row>
    <row r="23" spans="1:3" ht="12.75">
      <c r="A23" t="s">
        <v>8</v>
      </c>
      <c r="B23" s="6">
        <v>39951</v>
      </c>
      <c r="C23" s="11">
        <v>5.664</v>
      </c>
    </row>
    <row r="24" spans="1:3" ht="12.75">
      <c r="A24" t="s">
        <v>2</v>
      </c>
      <c r="B24" s="6">
        <v>39952</v>
      </c>
      <c r="C24" s="11">
        <v>2.897</v>
      </c>
    </row>
    <row r="25" spans="1:3" ht="12.75">
      <c r="A25" t="s">
        <v>3</v>
      </c>
      <c r="B25" s="6">
        <v>39953</v>
      </c>
      <c r="C25" s="11">
        <v>2.752</v>
      </c>
    </row>
    <row r="26" spans="1:3" ht="12.75">
      <c r="A26" t="s">
        <v>4</v>
      </c>
      <c r="B26" s="6">
        <v>39954</v>
      </c>
      <c r="C26" s="11">
        <v>7.006</v>
      </c>
    </row>
    <row r="27" spans="1:3" ht="12.75">
      <c r="A27" t="s">
        <v>5</v>
      </c>
      <c r="B27" s="6">
        <v>39955</v>
      </c>
      <c r="C27" s="11">
        <v>2.911</v>
      </c>
    </row>
    <row r="28" spans="1:3" ht="12.75">
      <c r="A28" t="s">
        <v>6</v>
      </c>
      <c r="B28" s="6">
        <v>39956</v>
      </c>
      <c r="C28" s="11">
        <v>4.938</v>
      </c>
    </row>
    <row r="29" spans="1:3" ht="12.75">
      <c r="A29" t="s">
        <v>7</v>
      </c>
      <c r="B29" s="6">
        <v>39957</v>
      </c>
      <c r="C29" s="11">
        <v>5.574</v>
      </c>
    </row>
    <row r="30" spans="1:3" ht="12.75">
      <c r="A30" t="s">
        <v>8</v>
      </c>
      <c r="B30" s="6">
        <v>39958</v>
      </c>
      <c r="C30" s="11">
        <v>5.355</v>
      </c>
    </row>
    <row r="31" spans="1:3" ht="12.75">
      <c r="A31" t="s">
        <v>2</v>
      </c>
      <c r="B31" s="6">
        <v>39959</v>
      </c>
      <c r="C31" s="11">
        <v>5.413</v>
      </c>
    </row>
    <row r="32" spans="1:3" ht="12.75">
      <c r="A32" t="s">
        <v>3</v>
      </c>
      <c r="B32" s="6">
        <v>39960</v>
      </c>
      <c r="C32" s="11">
        <v>0.059</v>
      </c>
    </row>
    <row r="33" spans="1:3" ht="12.75">
      <c r="A33" t="s">
        <v>4</v>
      </c>
      <c r="B33" s="6">
        <v>39961</v>
      </c>
      <c r="C33" s="11">
        <v>1.135</v>
      </c>
    </row>
    <row r="34" spans="1:3" ht="12.75">
      <c r="A34" t="s">
        <v>5</v>
      </c>
      <c r="B34" s="6">
        <v>39962</v>
      </c>
      <c r="C34" s="11">
        <v>1.1</v>
      </c>
    </row>
    <row r="35" spans="1:3" ht="12.75">
      <c r="A35" t="s">
        <v>6</v>
      </c>
      <c r="B35" s="6">
        <v>39963</v>
      </c>
      <c r="C35" s="11">
        <v>3.762</v>
      </c>
    </row>
    <row r="36" spans="1:3" ht="12.75">
      <c r="A36" t="s">
        <v>7</v>
      </c>
      <c r="B36" s="6">
        <v>39964</v>
      </c>
      <c r="C36" s="11">
        <v>3.782</v>
      </c>
    </row>
    <row r="37" spans="2:4" ht="12.75">
      <c r="B37" t="s">
        <v>15</v>
      </c>
      <c r="C37" s="10">
        <f>SUM(C6:C36)</f>
        <v>116.924</v>
      </c>
      <c r="D37" t="s">
        <v>19</v>
      </c>
    </row>
    <row r="38" spans="2:6" ht="12.75">
      <c r="B38" s="8" t="s">
        <v>16</v>
      </c>
      <c r="C38" s="7">
        <f>C37*B3*(1+B4/100)</f>
        <v>9.84599231552</v>
      </c>
      <c r="D38" t="s">
        <v>10</v>
      </c>
      <c r="F38" s="7"/>
    </row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selection activeCell="C19" sqref="C19"/>
    </sheetView>
  </sheetViews>
  <sheetFormatPr defaultColWidth="11.421875" defaultRowHeight="12.75"/>
  <cols>
    <col min="1" max="1" width="14.57421875" style="0" bestFit="1" customWidth="1"/>
    <col min="2" max="2" width="19.7109375" style="1" customWidth="1"/>
    <col min="4" max="5" width="14.7109375" style="0" customWidth="1"/>
  </cols>
  <sheetData>
    <row r="1" spans="1:2" ht="12.75">
      <c r="A1" s="5" t="s">
        <v>28</v>
      </c>
      <c r="B1"/>
    </row>
    <row r="2" ht="12.75">
      <c r="B2"/>
    </row>
    <row r="3" spans="1:3" ht="12.75">
      <c r="A3" t="s">
        <v>9</v>
      </c>
      <c r="B3" s="1">
        <v>0.0746</v>
      </c>
      <c r="C3" t="s">
        <v>19</v>
      </c>
    </row>
    <row r="4" spans="1:3" ht="12.75">
      <c r="A4" t="s">
        <v>11</v>
      </c>
      <c r="B4" s="1">
        <v>12.88</v>
      </c>
      <c r="C4" t="s">
        <v>12</v>
      </c>
    </row>
    <row r="5" spans="1:3" s="4" customFormat="1" ht="12.75">
      <c r="A5" s="4" t="s">
        <v>0</v>
      </c>
      <c r="B5" s="2" t="s">
        <v>1</v>
      </c>
      <c r="C5" s="3" t="s">
        <v>23</v>
      </c>
    </row>
    <row r="6" spans="1:3" ht="12.75">
      <c r="A6" t="s">
        <v>8</v>
      </c>
      <c r="B6" s="6">
        <v>39965</v>
      </c>
      <c r="C6" s="11">
        <v>2.396</v>
      </c>
    </row>
    <row r="7" spans="1:3" ht="12.75">
      <c r="A7" t="s">
        <v>2</v>
      </c>
      <c r="B7" s="6">
        <v>39966</v>
      </c>
      <c r="C7" s="11">
        <v>3.763</v>
      </c>
    </row>
    <row r="8" spans="1:3" ht="12.75">
      <c r="A8" t="s">
        <v>3</v>
      </c>
      <c r="B8" s="6">
        <v>39967</v>
      </c>
      <c r="C8" s="11">
        <v>4.293</v>
      </c>
    </row>
    <row r="9" spans="1:3" ht="12.75">
      <c r="A9" t="s">
        <v>4</v>
      </c>
      <c r="B9" s="6">
        <v>39968</v>
      </c>
      <c r="C9" s="11">
        <v>5.268</v>
      </c>
    </row>
    <row r="10" spans="1:3" ht="12.75">
      <c r="A10" t="s">
        <v>5</v>
      </c>
      <c r="B10" s="6">
        <v>39969</v>
      </c>
      <c r="C10" s="11">
        <v>5.793</v>
      </c>
    </row>
    <row r="11" spans="1:3" ht="12.75">
      <c r="A11" t="s">
        <v>6</v>
      </c>
      <c r="B11" s="6">
        <v>39970</v>
      </c>
      <c r="C11" s="11">
        <v>4.729</v>
      </c>
    </row>
    <row r="12" spans="1:3" ht="12.75">
      <c r="A12" t="s">
        <v>7</v>
      </c>
      <c r="B12" s="6">
        <v>39971</v>
      </c>
      <c r="C12" s="11">
        <v>2.121</v>
      </c>
    </row>
    <row r="13" spans="1:3" ht="12.75">
      <c r="A13" t="s">
        <v>8</v>
      </c>
      <c r="B13" s="6">
        <v>39972</v>
      </c>
      <c r="C13" s="11">
        <v>4.744</v>
      </c>
    </row>
    <row r="14" spans="1:3" ht="12.75">
      <c r="A14" t="s">
        <v>2</v>
      </c>
      <c r="B14" s="6">
        <v>39973</v>
      </c>
      <c r="C14" s="11">
        <v>0</v>
      </c>
    </row>
    <row r="15" spans="1:3" ht="12.75">
      <c r="A15" t="s">
        <v>3</v>
      </c>
      <c r="B15" s="6">
        <v>39974</v>
      </c>
      <c r="C15" s="11">
        <v>2.363</v>
      </c>
    </row>
    <row r="16" spans="1:3" ht="12.75">
      <c r="A16" t="s">
        <v>4</v>
      </c>
      <c r="B16" s="6">
        <v>39975</v>
      </c>
      <c r="C16" s="11">
        <v>3.711</v>
      </c>
    </row>
    <row r="17" spans="1:3" ht="12.75">
      <c r="A17" t="s">
        <v>5</v>
      </c>
      <c r="B17" s="6">
        <v>39976</v>
      </c>
      <c r="C17" s="11">
        <v>4.913</v>
      </c>
    </row>
    <row r="18" spans="1:3" ht="12.75">
      <c r="A18" t="s">
        <v>6</v>
      </c>
      <c r="B18" s="6">
        <v>39977</v>
      </c>
      <c r="C18" s="11">
        <v>4.035</v>
      </c>
    </row>
    <row r="19" spans="1:3" ht="12.75">
      <c r="A19" t="s">
        <v>7</v>
      </c>
      <c r="B19" s="6">
        <v>39978</v>
      </c>
      <c r="C19" s="11">
        <v>0</v>
      </c>
    </row>
    <row r="20" spans="1:3" ht="12.75">
      <c r="A20" t="s">
        <v>8</v>
      </c>
      <c r="B20" s="6">
        <v>39979</v>
      </c>
      <c r="C20" s="11">
        <v>0</v>
      </c>
    </row>
    <row r="21" spans="1:3" ht="12.75">
      <c r="A21" t="s">
        <v>2</v>
      </c>
      <c r="B21" s="6">
        <v>39980</v>
      </c>
      <c r="C21" s="11">
        <v>0</v>
      </c>
    </row>
    <row r="22" spans="1:3" ht="12.75">
      <c r="A22" t="s">
        <v>3</v>
      </c>
      <c r="B22" s="6">
        <v>39981</v>
      </c>
      <c r="C22" s="11">
        <v>0</v>
      </c>
    </row>
    <row r="23" spans="1:3" ht="12.75">
      <c r="A23" t="s">
        <v>4</v>
      </c>
      <c r="B23" s="6">
        <v>39982</v>
      </c>
      <c r="C23" s="11">
        <v>0</v>
      </c>
    </row>
    <row r="24" spans="1:3" ht="12.75">
      <c r="A24" t="s">
        <v>5</v>
      </c>
      <c r="B24" s="6">
        <v>39983</v>
      </c>
      <c r="C24" s="11">
        <v>0</v>
      </c>
    </row>
    <row r="25" spans="1:3" ht="12.75">
      <c r="A25" t="s">
        <v>6</v>
      </c>
      <c r="B25" s="6">
        <v>39984</v>
      </c>
      <c r="C25" s="11">
        <v>0</v>
      </c>
    </row>
    <row r="26" spans="1:3" ht="12.75">
      <c r="A26" t="s">
        <v>7</v>
      </c>
      <c r="B26" s="6">
        <v>39985</v>
      </c>
      <c r="C26" s="11">
        <v>0</v>
      </c>
    </row>
    <row r="27" spans="1:3" ht="12.75">
      <c r="A27" t="s">
        <v>8</v>
      </c>
      <c r="B27" s="6">
        <v>39986</v>
      </c>
      <c r="C27" s="11">
        <v>0</v>
      </c>
    </row>
    <row r="28" spans="1:3" ht="12.75">
      <c r="A28" t="s">
        <v>2</v>
      </c>
      <c r="B28" s="6">
        <v>39987</v>
      </c>
      <c r="C28" s="11">
        <v>0</v>
      </c>
    </row>
    <row r="29" spans="1:3" ht="12.75">
      <c r="A29" t="s">
        <v>3</v>
      </c>
      <c r="B29" s="6">
        <v>39988</v>
      </c>
      <c r="C29" s="11">
        <v>0</v>
      </c>
    </row>
    <row r="30" spans="1:3" ht="12.75">
      <c r="A30" t="s">
        <v>4</v>
      </c>
      <c r="B30" s="6">
        <v>39989</v>
      </c>
      <c r="C30" s="11">
        <v>0</v>
      </c>
    </row>
    <row r="31" spans="1:3" ht="12.75">
      <c r="A31" t="s">
        <v>5</v>
      </c>
      <c r="B31" s="6">
        <v>39990</v>
      </c>
      <c r="C31" s="11">
        <v>0</v>
      </c>
    </row>
    <row r="32" spans="1:3" ht="12.75">
      <c r="A32" t="s">
        <v>6</v>
      </c>
      <c r="B32" s="6">
        <v>39991</v>
      </c>
      <c r="C32" s="11">
        <v>0</v>
      </c>
    </row>
    <row r="33" spans="1:3" ht="12.75">
      <c r="A33" t="s">
        <v>7</v>
      </c>
      <c r="B33" s="6">
        <v>39992</v>
      </c>
      <c r="C33" s="11">
        <v>0</v>
      </c>
    </row>
    <row r="34" spans="1:3" ht="12.75">
      <c r="A34" t="s">
        <v>8</v>
      </c>
      <c r="B34" s="6">
        <v>39993</v>
      </c>
      <c r="C34" s="11">
        <v>0</v>
      </c>
    </row>
    <row r="35" spans="1:3" ht="12.75">
      <c r="A35" t="s">
        <v>2</v>
      </c>
      <c r="B35" s="6">
        <v>39994</v>
      </c>
      <c r="C35" s="11">
        <v>0</v>
      </c>
    </row>
    <row r="36" spans="2:4" ht="12.75">
      <c r="B36" t="s">
        <v>15</v>
      </c>
      <c r="C36" s="10">
        <f>SUM(C6:C35)</f>
        <v>48.12899999999999</v>
      </c>
      <c r="D36" t="s">
        <v>19</v>
      </c>
    </row>
    <row r="37" spans="2:6" ht="12.75">
      <c r="B37" s="8" t="s">
        <v>16</v>
      </c>
      <c r="C37" s="7">
        <f>C36*B3*(1+B4/100)</f>
        <v>4.052869933919999</v>
      </c>
      <c r="D37" t="s">
        <v>10</v>
      </c>
      <c r="F37" s="7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Marie-Eve Cousineau</dc:creator>
  <cp:keywords/>
  <dc:description/>
  <cp:lastModifiedBy>Jean-Claude</cp:lastModifiedBy>
  <dcterms:created xsi:type="dcterms:W3CDTF">2008-04-13T12:00:26Z</dcterms:created>
  <dcterms:modified xsi:type="dcterms:W3CDTF">2009-06-14T11:13:14Z</dcterms:modified>
  <cp:category/>
  <cp:version/>
  <cp:contentType/>
  <cp:contentStatus/>
</cp:coreProperties>
</file>